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ồ sơ nhà trường năm 2023-2024\Họp HĐ năm 2023-2024\Sơ kết kì 1\"/>
    </mc:Choice>
  </mc:AlternateContent>
  <bookViews>
    <workbookView xWindow="0" yWindow="0" windowWidth="23040" windowHeight="8490"/>
  </bookViews>
  <sheets>
    <sheet name="Lop 6, 7, 8 CT 2018" sheetId="1" r:id="rId1"/>
    <sheet name="CT THM" sheetId="2" r:id="rId2"/>
    <sheet name="CT THM quy doi" sheetId="3" r:id="rId3"/>
    <sheet name="Ket qua các cuộc thi" sheetId="4" r:id="rId4"/>
  </sheets>
  <calcPr calcId="162913"/>
  <extLst>
    <ext uri="GoogleSheetsCustomDataVersion2">
      <go:sheetsCustomData xmlns:go="http://customooxmlschemas.google.com/" r:id="rId8" roundtripDataChecksum="EGAE7/eui5Llh81qwPgpejxfzkxSXUYQYIGs/lux99s="/>
    </ext>
  </extLst>
</workbook>
</file>

<file path=xl/calcChain.xml><?xml version="1.0" encoding="utf-8"?>
<calcChain xmlns="http://schemas.openxmlformats.org/spreadsheetml/2006/main">
  <c r="U6" i="3" l="1"/>
  <c r="S6" i="3"/>
  <c r="Q6" i="3"/>
  <c r="M6" i="3"/>
  <c r="K6" i="3"/>
  <c r="I6" i="3"/>
  <c r="G6" i="3"/>
  <c r="Y6" i="2"/>
  <c r="W6" i="2"/>
  <c r="U6" i="2"/>
  <c r="R6" i="2"/>
  <c r="P6" i="2"/>
  <c r="N6" i="2"/>
  <c r="I6" i="2"/>
  <c r="G6" i="2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Y7" i="3"/>
  <c r="X7" i="3"/>
  <c r="W7" i="3"/>
  <c r="V7" i="3"/>
  <c r="T7" i="3"/>
  <c r="R7" i="3"/>
  <c r="P7" i="3"/>
  <c r="O7" i="3"/>
  <c r="N7" i="3"/>
  <c r="L7" i="3"/>
  <c r="J7" i="3"/>
  <c r="H7" i="3"/>
  <c r="F7" i="3"/>
  <c r="E7" i="3"/>
  <c r="D7" i="3"/>
  <c r="C7" i="3"/>
  <c r="Z7" i="2"/>
  <c r="X7" i="2"/>
  <c r="V7" i="2"/>
  <c r="T7" i="2"/>
  <c r="S7" i="2"/>
  <c r="Q7" i="2"/>
  <c r="O7" i="2"/>
  <c r="M7" i="2"/>
  <c r="L7" i="2"/>
  <c r="J7" i="2"/>
  <c r="H7" i="2"/>
  <c r="F7" i="2"/>
  <c r="E7" i="2"/>
  <c r="D7" i="2"/>
  <c r="C7" i="2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<sst xmlns="http://schemas.openxmlformats.org/spreadsheetml/2006/main" count="206" uniqueCount="77">
  <si>
    <r>
      <rPr>
        <sz val="14"/>
        <color rgb="FF000000"/>
        <rFont val="Times New Roman"/>
      </rPr>
      <t>UBND THÀNH PHỐ LÀO CAI</t>
    </r>
    <r>
      <rPr>
        <b/>
        <sz val="14"/>
        <color rgb="FF000000"/>
        <rFont val="Times New Roman"/>
      </rPr>
      <t xml:space="preserve">
PHÒNG GIÁO DỤC VÀ ĐÀO TẠO</t>
    </r>
  </si>
  <si>
    <t>THỐNG KÊ CHẤT LƯỢNG THCS NĂM HỌC 2023-2024
CHƯƠNG TRÌNH GDPT 2018</t>
  </si>
  <si>
    <t>1. Lớp 6</t>
  </si>
  <si>
    <t>Số TT</t>
  </si>
  <si>
    <t>TÊN TRƯỜNG</t>
  </si>
  <si>
    <t>Loại hình</t>
  </si>
  <si>
    <t>Số lớp</t>
  </si>
  <si>
    <t>Số học sinh</t>
  </si>
  <si>
    <t>HỌC TẬP</t>
  </si>
  <si>
    <t>RÈN LUYỆN</t>
  </si>
  <si>
    <t>DANH HIỆU THI ĐUA</t>
  </si>
  <si>
    <t>Kết quả</t>
  </si>
  <si>
    <t>T.Số được XL</t>
  </si>
  <si>
    <t>Tốt</t>
  </si>
  <si>
    <t>Khá</t>
  </si>
  <si>
    <t>Đạt</t>
  </si>
  <si>
    <t>Chưa đạt</t>
  </si>
  <si>
    <t>HS SX</t>
  </si>
  <si>
    <t>HS Giỏi</t>
  </si>
  <si>
    <t>6A1</t>
  </si>
  <si>
    <t>6A2</t>
  </si>
  <si>
    <t>GDPT 2018</t>
  </si>
  <si>
    <t xml:space="preserve">TỔNG SỐ </t>
  </si>
  <si>
    <t>2. Lớp 7</t>
  </si>
  <si>
    <t>7A1</t>
  </si>
  <si>
    <t>7A2</t>
  </si>
  <si>
    <t>3. Lớp 8</t>
  </si>
  <si>
    <t>8A1</t>
  </si>
  <si>
    <t>8A2</t>
  </si>
  <si>
    <r>
      <rPr>
        <sz val="14"/>
        <color rgb="FF000000"/>
        <rFont val="Times New Roman"/>
      </rPr>
      <t>UBND THÀNH PHỐ LÀO CAI</t>
    </r>
    <r>
      <rPr>
        <b/>
        <sz val="14"/>
        <color rgb="FF000000"/>
        <rFont val="Times New Roman"/>
      </rPr>
      <t xml:space="preserve">
PHÒNG GIÁO DỤC VÀ ĐÀO TẠO</t>
    </r>
  </si>
  <si>
    <t>THỐNG KÊ CHẤT LƯỢNG THCS NĂM HỌC 2023-2024
LỚP 9 CHƯƠNG TRÌNH TRƯỜNG HỌC MỚI</t>
  </si>
  <si>
    <t xml:space="preserve">Số lớp </t>
  </si>
  <si>
    <t>NĂNG LỰC</t>
  </si>
  <si>
    <t>PHẨM CHẤT</t>
  </si>
  <si>
    <t>Cần CG</t>
  </si>
  <si>
    <t>HT tốt</t>
  </si>
  <si>
    <t>HT</t>
  </si>
  <si>
    <t>Có ND chưa HT</t>
  </si>
  <si>
    <t>THCS Vạn Hoà</t>
  </si>
  <si>
    <t>Công lập</t>
  </si>
  <si>
    <t>Người lập biểu</t>
  </si>
  <si>
    <r>
      <rPr>
        <sz val="11"/>
        <color rgb="FF000000"/>
        <rFont val="Times New Roman"/>
      </rPr>
      <t>UBND THÀNH PHỐ LÀO CAI</t>
    </r>
    <r>
      <rPr>
        <b/>
        <sz val="11"/>
        <color rgb="FF000000"/>
        <rFont val="Times New Roman"/>
      </rPr>
      <t xml:space="preserve">
PHÒNG GIÁO DỤC VÀ ĐÀO TẠO</t>
    </r>
  </si>
  <si>
    <t>THỐNG KÊ CHẤT LƯỢNG THCS NĂM HỌC 2023-2024
LỚP 9 CHƯƠNG TRÌNH THM QUY ĐỔI</t>
  </si>
  <si>
    <t>HỌC LỰC</t>
  </si>
  <si>
    <t>HẠNH KIỂM</t>
  </si>
  <si>
    <t>Giỏi</t>
  </si>
  <si>
    <t>TB</t>
  </si>
  <si>
    <t>Yếu</t>
  </si>
  <si>
    <t>Kém</t>
  </si>
  <si>
    <t>HS giỏi</t>
  </si>
  <si>
    <t>HS Tiên tiến</t>
  </si>
  <si>
    <r>
      <rPr>
        <sz val="11"/>
        <color rgb="FF000000"/>
        <rFont val="Times New Roman"/>
      </rPr>
      <t>UBND THÀNH PHỐ LÀO CAI</t>
    </r>
    <r>
      <rPr>
        <b/>
        <sz val="11"/>
        <color rgb="FF000000"/>
        <rFont val="Times New Roman"/>
      </rPr>
      <t xml:space="preserve">
PHÒNG GIÁO DỤC VÀ ĐÀO TẠO</t>
    </r>
  </si>
  <si>
    <t>THỐNG KÊ KẾT QUẢ CÁC KỲ THI, CUỘC THI NĂM HỌC 2023-2024</t>
  </si>
  <si>
    <t>KẾT QUẢ KỲ THI HỌC SINH GIỎI</t>
  </si>
  <si>
    <t>KẾT QUẢ CUỘC THI KHKT</t>
  </si>
  <si>
    <t>KẾT QUẢ HỘI KHỎE PHÙ ĐỔNG</t>
  </si>
  <si>
    <r>
      <rPr>
        <b/>
        <sz val="10"/>
        <color theme="1"/>
        <rFont val="Times New Roman"/>
      </rPr>
      <t xml:space="preserve">CUỘC THI KHÁC 
</t>
    </r>
    <r>
      <rPr>
        <b/>
        <i/>
        <sz val="10"/>
        <color theme="1"/>
        <rFont val="Times New Roman"/>
      </rPr>
      <t>(Ghi rõ tên cuộc thi số học sinh tham gia, số học sinh đoạt giải, thống kê chất lượng giải)</t>
    </r>
  </si>
  <si>
    <t>Cấp huyện</t>
  </si>
  <si>
    <t>Cấp tỉnh</t>
  </si>
  <si>
    <t>Số học sinh tham gia</t>
  </si>
  <si>
    <t>Số học sinh đạt giải</t>
  </si>
  <si>
    <t>Tổng số dự án</t>
  </si>
  <si>
    <t>Số dự án đoạt giái</t>
  </si>
  <si>
    <t>Số dự án đoạt giải</t>
  </si>
  <si>
    <t>Tổng số nội dung tham gia</t>
  </si>
  <si>
    <t>Số huy chương</t>
  </si>
  <si>
    <t>Tổng số</t>
  </si>
  <si>
    <t>Nhất</t>
  </si>
  <si>
    <t>Nhì</t>
  </si>
  <si>
    <t>Ba</t>
  </si>
  <si>
    <t>KK</t>
  </si>
  <si>
    <t>Tư</t>
  </si>
  <si>
    <t>Vàng</t>
  </si>
  <si>
    <t>Bạc</t>
  </si>
  <si>
    <t>Đồng</t>
  </si>
  <si>
    <t xml:space="preserve">Bạc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</si>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</sst>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color rgb="FF000000"/>
      <name val="Arial"/>
      <scheme val="minor"/>
    </font>
    <font>
      <b/>
      <sz val="14"/>
      <color rgb="FF000000"/>
      <name val="Times New Roman"/>
    </font>
    <font>
      <sz val="14"/>
      <color rgb="FF000000"/>
      <name val="Times New Roman"/>
    </font>
    <font>
      <b/>
      <sz val="14"/>
      <color rgb="FFFF6600"/>
      <name val="Times New Roman"/>
    </font>
    <font>
      <sz val="10"/>
      <name val="Arial"/>
    </font>
    <font>
      <b/>
      <sz val="14"/>
      <color theme="1"/>
      <name val="Times New Roman"/>
    </font>
    <font>
      <b/>
      <sz val="14"/>
      <color rgb="FF3366FF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Arial"/>
    </font>
    <font>
      <b/>
      <sz val="12"/>
      <color rgb="FF000000"/>
      <name val="Times New Roman"/>
    </font>
    <font>
      <b/>
      <sz val="12"/>
      <color rgb="FF3366FF"/>
      <name val="Times New Roman"/>
    </font>
    <font>
      <b/>
      <sz val="10"/>
      <color rgb="FF3366FF"/>
      <name val="Arial"/>
    </font>
    <font>
      <sz val="8"/>
      <color rgb="FF000000"/>
      <name val="Arial"/>
    </font>
    <font>
      <sz val="8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8"/>
      <color rgb="FF000000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8"/>
      <color theme="1"/>
      <name val="Times New Roman"/>
    </font>
    <font>
      <b/>
      <i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1" fillId="0" borderId="0" xfId="0" applyFont="1"/>
    <xf numFmtId="0" fontId="1" fillId="0" borderId="1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/>
    <xf numFmtId="0" fontId="15" fillId="0" borderId="14" xfId="0" applyFont="1" applyBorder="1" applyAlignment="1">
      <alignment horizontal="center"/>
    </xf>
    <xf numFmtId="0" fontId="14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9" fillId="0" borderId="0" xfId="0" applyFont="1"/>
    <xf numFmtId="0" fontId="1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21" fillId="0" borderId="14" xfId="0" applyFont="1" applyBorder="1" applyAlignment="1">
      <alignment horizontal="center" vertical="center" wrapText="1"/>
    </xf>
    <xf numFmtId="0" fontId="17" fillId="0" borderId="14" xfId="0" applyFont="1" applyBorder="1"/>
    <xf numFmtId="0" fontId="17" fillId="0" borderId="14" xfId="0" applyFont="1" applyBorder="1" applyAlignment="1"/>
    <xf numFmtId="0" fontId="17" fillId="2" borderId="14" xfId="0" applyFont="1" applyFill="1" applyBorder="1"/>
    <xf numFmtId="0" fontId="15" fillId="0" borderId="14" xfId="0" applyFont="1" applyBorder="1"/>
    <xf numFmtId="0" fontId="18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11" fillId="3" borderId="13" xfId="0" applyFont="1" applyFill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3" fontId="5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13" xfId="0" applyFont="1" applyBorder="1"/>
    <xf numFmtId="0" fontId="5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3" fontId="11" fillId="3" borderId="5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/>
    <xf numFmtId="3" fontId="12" fillId="3" borderId="5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" workbookViewId="0">
      <selection activeCell="C27" sqref="C27"/>
    </sheetView>
  </sheetViews>
  <sheetFormatPr defaultColWidth="12.7109375" defaultRowHeight="15" customHeight="1" x14ac:dyDescent="0.2"/>
  <cols>
    <col min="1" max="1" width="4.140625" customWidth="1"/>
    <col min="2" max="2" width="27.42578125" customWidth="1"/>
    <col min="3" max="3" width="6.85546875" customWidth="1"/>
    <col min="4" max="4" width="6.28515625" customWidth="1"/>
    <col min="5" max="17" width="8.28515625" customWidth="1"/>
    <col min="18" max="26" width="10" customWidth="1"/>
  </cols>
  <sheetData>
    <row r="1" spans="1:26" ht="37.5" customHeight="1" x14ac:dyDescent="0.3">
      <c r="A1" s="63" t="s">
        <v>0</v>
      </c>
      <c r="B1" s="64"/>
      <c r="C1" s="64"/>
      <c r="D1" s="6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</row>
    <row r="3" spans="1:26" ht="36.75" customHeight="1" x14ac:dyDescent="0.3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 x14ac:dyDescent="0.3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3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4"/>
      <c r="S5" s="4"/>
      <c r="T5" s="4"/>
      <c r="U5" s="4"/>
      <c r="V5" s="4"/>
      <c r="W5" s="4"/>
      <c r="X5" s="4"/>
      <c r="Y5" s="4"/>
      <c r="Z5" s="4"/>
    </row>
    <row r="6" spans="1:26" ht="18" customHeight="1" x14ac:dyDescent="0.2">
      <c r="A6" s="56" t="s">
        <v>3</v>
      </c>
      <c r="B6" s="56" t="s">
        <v>4</v>
      </c>
      <c r="C6" s="56" t="s">
        <v>5</v>
      </c>
      <c r="D6" s="56" t="s">
        <v>6</v>
      </c>
      <c r="E6" s="56" t="s">
        <v>7</v>
      </c>
      <c r="F6" s="55" t="s">
        <v>8</v>
      </c>
      <c r="G6" s="53"/>
      <c r="H6" s="53"/>
      <c r="I6" s="53"/>
      <c r="J6" s="54"/>
      <c r="K6" s="55" t="s">
        <v>9</v>
      </c>
      <c r="L6" s="53"/>
      <c r="M6" s="53"/>
      <c r="N6" s="53"/>
      <c r="O6" s="54"/>
      <c r="P6" s="48" t="s">
        <v>10</v>
      </c>
      <c r="Q6" s="49"/>
      <c r="R6" s="6"/>
      <c r="S6" s="6"/>
      <c r="T6" s="6"/>
      <c r="U6" s="6"/>
      <c r="V6" s="6"/>
      <c r="W6" s="6"/>
      <c r="X6" s="6"/>
      <c r="Y6" s="6"/>
      <c r="Z6" s="6"/>
    </row>
    <row r="7" spans="1:26" ht="21.75" customHeight="1" x14ac:dyDescent="0.2">
      <c r="A7" s="57"/>
      <c r="B7" s="57"/>
      <c r="C7" s="57"/>
      <c r="D7" s="57"/>
      <c r="E7" s="57"/>
      <c r="F7" s="52" t="s">
        <v>11</v>
      </c>
      <c r="G7" s="53"/>
      <c r="H7" s="53"/>
      <c r="I7" s="54"/>
      <c r="J7" s="59" t="s">
        <v>12</v>
      </c>
      <c r="K7" s="52" t="s">
        <v>11</v>
      </c>
      <c r="L7" s="53"/>
      <c r="M7" s="53"/>
      <c r="N7" s="54"/>
      <c r="O7" s="59" t="s">
        <v>12</v>
      </c>
      <c r="P7" s="50"/>
      <c r="Q7" s="51"/>
      <c r="R7" s="7"/>
      <c r="S7" s="7"/>
      <c r="T7" s="7"/>
      <c r="U7" s="7"/>
      <c r="V7" s="7"/>
      <c r="W7" s="7"/>
      <c r="X7" s="7"/>
      <c r="Y7" s="7"/>
      <c r="Z7" s="7"/>
    </row>
    <row r="8" spans="1:26" ht="33.75" customHeight="1" x14ac:dyDescent="0.2">
      <c r="A8" s="58"/>
      <c r="B8" s="58"/>
      <c r="C8" s="58"/>
      <c r="D8" s="58"/>
      <c r="E8" s="58"/>
      <c r="F8" s="8" t="s">
        <v>13</v>
      </c>
      <c r="G8" s="8" t="s">
        <v>14</v>
      </c>
      <c r="H8" s="8" t="s">
        <v>15</v>
      </c>
      <c r="I8" s="8" t="s">
        <v>16</v>
      </c>
      <c r="J8" s="58"/>
      <c r="K8" s="8" t="s">
        <v>13</v>
      </c>
      <c r="L8" s="8" t="s">
        <v>14</v>
      </c>
      <c r="M8" s="8" t="s">
        <v>15</v>
      </c>
      <c r="N8" s="8" t="s">
        <v>16</v>
      </c>
      <c r="O8" s="58"/>
      <c r="P8" s="8" t="s">
        <v>17</v>
      </c>
      <c r="Q8" s="8" t="s">
        <v>18</v>
      </c>
      <c r="R8" s="7"/>
      <c r="S8" s="7"/>
      <c r="T8" s="7"/>
      <c r="U8" s="7"/>
      <c r="V8" s="7"/>
      <c r="W8" s="7"/>
      <c r="X8" s="7"/>
      <c r="Y8" s="7"/>
      <c r="Z8" s="7"/>
    </row>
    <row r="9" spans="1:26" ht="33" customHeight="1" x14ac:dyDescent="0.3">
      <c r="A9" s="9">
        <v>16</v>
      </c>
      <c r="B9" s="9" t="s">
        <v>19</v>
      </c>
      <c r="C9" s="10"/>
      <c r="D9" s="11">
        <v>1</v>
      </c>
      <c r="E9" s="11">
        <v>27</v>
      </c>
      <c r="F9" s="12">
        <v>1</v>
      </c>
      <c r="G9" s="12">
        <v>7</v>
      </c>
      <c r="H9" s="12">
        <v>18</v>
      </c>
      <c r="I9" s="12">
        <v>1</v>
      </c>
      <c r="J9" s="12">
        <v>27</v>
      </c>
      <c r="K9" s="12">
        <v>18</v>
      </c>
      <c r="L9" s="12">
        <v>7</v>
      </c>
      <c r="M9" s="12">
        <v>2</v>
      </c>
      <c r="N9" s="12">
        <v>0</v>
      </c>
      <c r="O9" s="12">
        <v>27</v>
      </c>
      <c r="P9" s="11">
        <v>0</v>
      </c>
      <c r="Q9" s="10"/>
      <c r="R9" s="4"/>
      <c r="S9" s="4"/>
      <c r="T9" s="4"/>
      <c r="U9" s="4"/>
      <c r="V9" s="4"/>
      <c r="W9" s="4"/>
      <c r="X9" s="4"/>
      <c r="Y9" s="4"/>
      <c r="Z9" s="4"/>
    </row>
    <row r="10" spans="1:26" ht="33" customHeight="1" x14ac:dyDescent="0.3">
      <c r="A10" s="9">
        <v>17</v>
      </c>
      <c r="B10" s="9" t="s">
        <v>20</v>
      </c>
      <c r="C10" s="13" t="s">
        <v>21</v>
      </c>
      <c r="D10" s="14">
        <v>1</v>
      </c>
      <c r="E10" s="14">
        <v>27</v>
      </c>
      <c r="F10" s="14">
        <v>4</v>
      </c>
      <c r="G10" s="14">
        <v>14</v>
      </c>
      <c r="H10" s="14">
        <v>9</v>
      </c>
      <c r="I10" s="14">
        <v>0</v>
      </c>
      <c r="J10" s="14">
        <v>27</v>
      </c>
      <c r="K10" s="14">
        <v>23</v>
      </c>
      <c r="L10" s="14">
        <v>3</v>
      </c>
      <c r="M10" s="14">
        <v>1</v>
      </c>
      <c r="N10" s="14">
        <v>0</v>
      </c>
      <c r="O10" s="14">
        <v>27</v>
      </c>
      <c r="P10" s="14">
        <v>0</v>
      </c>
      <c r="Q10" s="14">
        <v>4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33" customHeight="1" x14ac:dyDescent="0.3">
      <c r="A11" s="10"/>
      <c r="B11" s="15" t="s">
        <v>22</v>
      </c>
      <c r="C11" s="15"/>
      <c r="D11" s="15">
        <f t="shared" ref="D11:Q11" si="0">SUM(D9:D10)</f>
        <v>2</v>
      </c>
      <c r="E11" s="15">
        <f t="shared" si="0"/>
        <v>54</v>
      </c>
      <c r="F11" s="15">
        <f t="shared" si="0"/>
        <v>5</v>
      </c>
      <c r="G11" s="15">
        <f t="shared" si="0"/>
        <v>21</v>
      </c>
      <c r="H11" s="15">
        <f t="shared" si="0"/>
        <v>27</v>
      </c>
      <c r="I11" s="15">
        <f t="shared" si="0"/>
        <v>1</v>
      </c>
      <c r="J11" s="15">
        <f t="shared" si="0"/>
        <v>54</v>
      </c>
      <c r="K11" s="15">
        <f t="shared" si="0"/>
        <v>41</v>
      </c>
      <c r="L11" s="15">
        <f t="shared" si="0"/>
        <v>10</v>
      </c>
      <c r="M11" s="15">
        <f t="shared" si="0"/>
        <v>3</v>
      </c>
      <c r="N11" s="15">
        <f t="shared" si="0"/>
        <v>0</v>
      </c>
      <c r="O11" s="15">
        <f t="shared" si="0"/>
        <v>54</v>
      </c>
      <c r="P11" s="15">
        <f t="shared" si="0"/>
        <v>0</v>
      </c>
      <c r="Q11" s="15">
        <f t="shared" si="0"/>
        <v>4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 x14ac:dyDescent="0.3">
      <c r="A12" s="4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3">
      <c r="A13" s="60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4"/>
      <c r="S13" s="4"/>
      <c r="T13" s="4"/>
      <c r="U13" s="4"/>
      <c r="V13" s="4"/>
      <c r="W13" s="4"/>
      <c r="X13" s="4"/>
      <c r="Y13" s="4"/>
      <c r="Z13" s="4"/>
    </row>
    <row r="14" spans="1:26" ht="18" customHeight="1" x14ac:dyDescent="0.2">
      <c r="A14" s="56" t="s">
        <v>3</v>
      </c>
      <c r="B14" s="56" t="s">
        <v>4</v>
      </c>
      <c r="C14" s="56" t="s">
        <v>5</v>
      </c>
      <c r="D14" s="56" t="s">
        <v>6</v>
      </c>
      <c r="E14" s="56" t="s">
        <v>7</v>
      </c>
      <c r="F14" s="55" t="s">
        <v>8</v>
      </c>
      <c r="G14" s="53"/>
      <c r="H14" s="53"/>
      <c r="I14" s="53"/>
      <c r="J14" s="54"/>
      <c r="K14" s="55" t="s">
        <v>9</v>
      </c>
      <c r="L14" s="53"/>
      <c r="M14" s="53"/>
      <c r="N14" s="53"/>
      <c r="O14" s="54"/>
      <c r="P14" s="48" t="s">
        <v>10</v>
      </c>
      <c r="Q14" s="49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customHeight="1" x14ac:dyDescent="0.2">
      <c r="A15" s="57"/>
      <c r="B15" s="57"/>
      <c r="C15" s="57"/>
      <c r="D15" s="57"/>
      <c r="E15" s="57"/>
      <c r="F15" s="52" t="s">
        <v>11</v>
      </c>
      <c r="G15" s="53"/>
      <c r="H15" s="53"/>
      <c r="I15" s="54"/>
      <c r="J15" s="59" t="s">
        <v>12</v>
      </c>
      <c r="K15" s="52" t="s">
        <v>11</v>
      </c>
      <c r="L15" s="53"/>
      <c r="M15" s="53"/>
      <c r="N15" s="54"/>
      <c r="O15" s="59" t="s">
        <v>12</v>
      </c>
      <c r="P15" s="50"/>
      <c r="Q15" s="51"/>
      <c r="R15" s="7"/>
      <c r="S15" s="7"/>
      <c r="T15" s="7"/>
      <c r="U15" s="7"/>
      <c r="V15" s="7"/>
      <c r="W15" s="7"/>
      <c r="X15" s="7"/>
      <c r="Y15" s="7"/>
      <c r="Z15" s="7"/>
    </row>
    <row r="16" spans="1:26" ht="39.75" customHeight="1" x14ac:dyDescent="0.2">
      <c r="A16" s="58"/>
      <c r="B16" s="58"/>
      <c r="C16" s="58"/>
      <c r="D16" s="58"/>
      <c r="E16" s="58"/>
      <c r="F16" s="8" t="s">
        <v>13</v>
      </c>
      <c r="G16" s="8" t="s">
        <v>14</v>
      </c>
      <c r="H16" s="8" t="s">
        <v>15</v>
      </c>
      <c r="I16" s="8" t="s">
        <v>16</v>
      </c>
      <c r="J16" s="58"/>
      <c r="K16" s="8" t="s">
        <v>13</v>
      </c>
      <c r="L16" s="8" t="s">
        <v>14</v>
      </c>
      <c r="M16" s="8" t="s">
        <v>15</v>
      </c>
      <c r="N16" s="8" t="s">
        <v>16</v>
      </c>
      <c r="O16" s="58"/>
      <c r="P16" s="8" t="s">
        <v>17</v>
      </c>
      <c r="Q16" s="8" t="s">
        <v>18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ht="33" customHeight="1" x14ac:dyDescent="0.3">
      <c r="A17" s="9">
        <v>16</v>
      </c>
      <c r="B17" s="9" t="s">
        <v>24</v>
      </c>
      <c r="C17" s="10"/>
      <c r="D17" s="10"/>
      <c r="E17" s="11">
        <v>33</v>
      </c>
      <c r="F17" s="12">
        <v>2</v>
      </c>
      <c r="G17" s="12">
        <v>16</v>
      </c>
      <c r="H17" s="12">
        <v>14</v>
      </c>
      <c r="I17" s="12">
        <v>1</v>
      </c>
      <c r="J17" s="12">
        <v>33</v>
      </c>
      <c r="K17" s="12">
        <v>27</v>
      </c>
      <c r="L17" s="12">
        <v>2</v>
      </c>
      <c r="M17" s="12">
        <v>2</v>
      </c>
      <c r="N17" s="12">
        <v>2</v>
      </c>
      <c r="O17" s="12">
        <v>33</v>
      </c>
      <c r="P17" s="11"/>
      <c r="Q17" s="11">
        <v>2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33" customHeight="1" x14ac:dyDescent="0.3">
      <c r="A18" s="9">
        <v>17</v>
      </c>
      <c r="B18" s="9" t="s">
        <v>25</v>
      </c>
      <c r="C18" s="10"/>
      <c r="D18" s="10"/>
      <c r="E18" s="11">
        <v>32</v>
      </c>
      <c r="F18" s="12">
        <v>2</v>
      </c>
      <c r="G18" s="12">
        <v>8</v>
      </c>
      <c r="H18" s="12">
        <v>21</v>
      </c>
      <c r="I18" s="12">
        <v>1</v>
      </c>
      <c r="J18" s="12">
        <v>32</v>
      </c>
      <c r="K18" s="12">
        <v>24</v>
      </c>
      <c r="L18" s="12">
        <v>1</v>
      </c>
      <c r="M18" s="12">
        <v>4</v>
      </c>
      <c r="N18" s="12">
        <v>3</v>
      </c>
      <c r="O18" s="12">
        <v>32</v>
      </c>
      <c r="P18" s="11">
        <v>0</v>
      </c>
      <c r="Q18" s="11">
        <v>2</v>
      </c>
      <c r="R18" s="4"/>
      <c r="S18" s="4"/>
      <c r="T18" s="4"/>
      <c r="U18" s="4"/>
      <c r="V18" s="4"/>
      <c r="W18" s="4"/>
      <c r="X18" s="4"/>
      <c r="Y18" s="4"/>
      <c r="Z18" s="4"/>
    </row>
    <row r="19" spans="1:26" ht="33" customHeight="1" x14ac:dyDescent="0.3">
      <c r="A19" s="10"/>
      <c r="B19" s="15" t="s">
        <v>22</v>
      </c>
      <c r="C19" s="15">
        <f t="shared" ref="C19:Q19" si="1">SUM(C17:C18)</f>
        <v>0</v>
      </c>
      <c r="D19" s="15">
        <f t="shared" si="1"/>
        <v>0</v>
      </c>
      <c r="E19" s="15">
        <f t="shared" si="1"/>
        <v>65</v>
      </c>
      <c r="F19" s="15">
        <f t="shared" si="1"/>
        <v>4</v>
      </c>
      <c r="G19" s="15">
        <f t="shared" si="1"/>
        <v>24</v>
      </c>
      <c r="H19" s="15">
        <f t="shared" si="1"/>
        <v>35</v>
      </c>
      <c r="I19" s="15">
        <f t="shared" si="1"/>
        <v>2</v>
      </c>
      <c r="J19" s="15">
        <f t="shared" si="1"/>
        <v>65</v>
      </c>
      <c r="K19" s="15">
        <f t="shared" si="1"/>
        <v>51</v>
      </c>
      <c r="L19" s="15">
        <f t="shared" si="1"/>
        <v>3</v>
      </c>
      <c r="M19" s="15">
        <f t="shared" si="1"/>
        <v>6</v>
      </c>
      <c r="N19" s="15">
        <f t="shared" si="1"/>
        <v>5</v>
      </c>
      <c r="O19" s="15">
        <f t="shared" si="1"/>
        <v>65</v>
      </c>
      <c r="P19" s="15">
        <f t="shared" si="1"/>
        <v>0</v>
      </c>
      <c r="Q19" s="15">
        <f t="shared" si="1"/>
        <v>4</v>
      </c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 x14ac:dyDescent="0.3">
      <c r="A20" s="4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25" customHeight="1" x14ac:dyDescent="0.3">
      <c r="A21" s="60" t="s">
        <v>26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4"/>
      <c r="S21" s="4"/>
      <c r="T21" s="4"/>
      <c r="U21" s="4"/>
      <c r="V21" s="4"/>
      <c r="W21" s="4"/>
      <c r="X21" s="4"/>
      <c r="Y21" s="4"/>
      <c r="Z21" s="4"/>
    </row>
    <row r="22" spans="1:26" ht="18" customHeight="1" x14ac:dyDescent="0.2">
      <c r="A22" s="56" t="s">
        <v>3</v>
      </c>
      <c r="B22" s="56" t="s">
        <v>4</v>
      </c>
      <c r="C22" s="56" t="s">
        <v>5</v>
      </c>
      <c r="D22" s="56" t="s">
        <v>6</v>
      </c>
      <c r="E22" s="56" t="s">
        <v>7</v>
      </c>
      <c r="F22" s="55" t="s">
        <v>8</v>
      </c>
      <c r="G22" s="53"/>
      <c r="H22" s="53"/>
      <c r="I22" s="53"/>
      <c r="J22" s="54"/>
      <c r="K22" s="55" t="s">
        <v>9</v>
      </c>
      <c r="L22" s="53"/>
      <c r="M22" s="53"/>
      <c r="N22" s="53"/>
      <c r="O22" s="54"/>
      <c r="P22" s="48" t="s">
        <v>10</v>
      </c>
      <c r="Q22" s="49"/>
      <c r="R22" s="6"/>
      <c r="S22" s="6"/>
      <c r="T22" s="6"/>
      <c r="U22" s="6"/>
      <c r="V22" s="6"/>
      <c r="W22" s="6"/>
      <c r="X22" s="6"/>
      <c r="Y22" s="6"/>
      <c r="Z22" s="6"/>
    </row>
    <row r="23" spans="1:26" ht="21.75" customHeight="1" x14ac:dyDescent="0.2">
      <c r="A23" s="57"/>
      <c r="B23" s="57"/>
      <c r="C23" s="57"/>
      <c r="D23" s="57"/>
      <c r="E23" s="57"/>
      <c r="F23" s="52" t="s">
        <v>11</v>
      </c>
      <c r="G23" s="53"/>
      <c r="H23" s="53"/>
      <c r="I23" s="54"/>
      <c r="J23" s="59" t="s">
        <v>12</v>
      </c>
      <c r="K23" s="52" t="s">
        <v>11</v>
      </c>
      <c r="L23" s="53"/>
      <c r="M23" s="53"/>
      <c r="N23" s="54"/>
      <c r="O23" s="59" t="s">
        <v>12</v>
      </c>
      <c r="P23" s="50"/>
      <c r="Q23" s="51"/>
      <c r="R23" s="7"/>
      <c r="S23" s="7"/>
      <c r="T23" s="7"/>
      <c r="U23" s="7"/>
      <c r="V23" s="7"/>
      <c r="W23" s="7"/>
      <c r="X23" s="7"/>
      <c r="Y23" s="7"/>
      <c r="Z23" s="7"/>
    </row>
    <row r="24" spans="1:26" ht="33.75" customHeight="1" x14ac:dyDescent="0.2">
      <c r="A24" s="58"/>
      <c r="B24" s="58"/>
      <c r="C24" s="58"/>
      <c r="D24" s="58"/>
      <c r="E24" s="58"/>
      <c r="F24" s="8" t="s">
        <v>13</v>
      </c>
      <c r="G24" s="8" t="s">
        <v>14</v>
      </c>
      <c r="H24" s="8" t="s">
        <v>15</v>
      </c>
      <c r="I24" s="8" t="s">
        <v>16</v>
      </c>
      <c r="J24" s="58"/>
      <c r="K24" s="8" t="s">
        <v>13</v>
      </c>
      <c r="L24" s="8" t="s">
        <v>14</v>
      </c>
      <c r="M24" s="8" t="s">
        <v>15</v>
      </c>
      <c r="N24" s="8" t="s">
        <v>16</v>
      </c>
      <c r="O24" s="58"/>
      <c r="P24" s="8" t="s">
        <v>17</v>
      </c>
      <c r="Q24" s="8" t="s">
        <v>18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33" customHeight="1" x14ac:dyDescent="0.3">
      <c r="A25" s="9">
        <v>16</v>
      </c>
      <c r="B25" s="9" t="s">
        <v>27</v>
      </c>
      <c r="C25" s="11">
        <v>2018</v>
      </c>
      <c r="D25" s="10"/>
      <c r="E25" s="11">
        <v>25</v>
      </c>
      <c r="F25" s="12">
        <v>3</v>
      </c>
      <c r="G25" s="12">
        <v>9</v>
      </c>
      <c r="H25" s="12">
        <v>13</v>
      </c>
      <c r="I25" s="12">
        <v>0</v>
      </c>
      <c r="J25" s="12">
        <v>25</v>
      </c>
      <c r="K25" s="12">
        <v>16</v>
      </c>
      <c r="L25" s="12">
        <v>6</v>
      </c>
      <c r="M25" s="12">
        <v>2</v>
      </c>
      <c r="N25" s="12">
        <v>1</v>
      </c>
      <c r="O25" s="12">
        <v>25</v>
      </c>
      <c r="P25" s="11">
        <v>0</v>
      </c>
      <c r="Q25" s="11">
        <v>3</v>
      </c>
      <c r="R25" s="4"/>
      <c r="S25" s="4"/>
      <c r="T25" s="4"/>
      <c r="U25" s="4"/>
      <c r="V25" s="4"/>
      <c r="W25" s="4"/>
      <c r="X25" s="4"/>
      <c r="Y25" s="4"/>
      <c r="Z25" s="4"/>
    </row>
    <row r="26" spans="1:26" ht="33" customHeight="1" x14ac:dyDescent="0.3">
      <c r="A26" s="9">
        <v>17</v>
      </c>
      <c r="B26" s="9" t="s">
        <v>28</v>
      </c>
      <c r="C26" s="11">
        <v>2018</v>
      </c>
      <c r="D26" s="10"/>
      <c r="E26" s="11">
        <v>26</v>
      </c>
      <c r="F26" s="12">
        <v>3</v>
      </c>
      <c r="G26" s="12">
        <v>14</v>
      </c>
      <c r="H26" s="12">
        <v>9</v>
      </c>
      <c r="I26" s="18"/>
      <c r="J26" s="12">
        <v>26</v>
      </c>
      <c r="K26" s="12">
        <v>23</v>
      </c>
      <c r="L26" s="12">
        <v>3</v>
      </c>
      <c r="M26" s="18"/>
      <c r="N26" s="18"/>
      <c r="O26" s="12">
        <v>26</v>
      </c>
      <c r="P26" s="11">
        <v>0</v>
      </c>
      <c r="Q26" s="11">
        <v>3</v>
      </c>
      <c r="R26" s="4"/>
      <c r="S26" s="4"/>
      <c r="T26" s="4"/>
      <c r="U26" s="4"/>
      <c r="V26" s="4"/>
      <c r="W26" s="4"/>
      <c r="X26" s="4"/>
      <c r="Y26" s="4"/>
      <c r="Z26" s="4"/>
    </row>
    <row r="27" spans="1:26" ht="33" customHeight="1" x14ac:dyDescent="0.2">
      <c r="A27" s="19"/>
      <c r="B27" s="15" t="s">
        <v>22</v>
      </c>
      <c r="C27" s="15"/>
      <c r="D27" s="15">
        <f t="shared" ref="D27:Q27" si="2">SUM(D25:D26)</f>
        <v>0</v>
      </c>
      <c r="E27" s="15">
        <f t="shared" si="2"/>
        <v>51</v>
      </c>
      <c r="F27" s="15">
        <f t="shared" si="2"/>
        <v>6</v>
      </c>
      <c r="G27" s="15">
        <f t="shared" si="2"/>
        <v>23</v>
      </c>
      <c r="H27" s="15">
        <f t="shared" si="2"/>
        <v>22</v>
      </c>
      <c r="I27" s="15">
        <f t="shared" si="2"/>
        <v>0</v>
      </c>
      <c r="J27" s="15">
        <f t="shared" si="2"/>
        <v>51</v>
      </c>
      <c r="K27" s="15">
        <f t="shared" si="2"/>
        <v>39</v>
      </c>
      <c r="L27" s="15">
        <f t="shared" si="2"/>
        <v>9</v>
      </c>
      <c r="M27" s="15">
        <f t="shared" si="2"/>
        <v>2</v>
      </c>
      <c r="N27" s="15">
        <f t="shared" si="2"/>
        <v>1</v>
      </c>
      <c r="O27" s="15">
        <f t="shared" si="2"/>
        <v>51</v>
      </c>
      <c r="P27" s="15">
        <f t="shared" si="2"/>
        <v>0</v>
      </c>
      <c r="Q27" s="15">
        <f t="shared" si="2"/>
        <v>6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 x14ac:dyDescent="0.3">
      <c r="A28" s="4"/>
      <c r="B28" s="20"/>
      <c r="C28" s="20"/>
      <c r="D28" s="20"/>
      <c r="E28" s="20"/>
      <c r="F28" s="20"/>
      <c r="G28" s="4"/>
      <c r="H28" s="4"/>
      <c r="I28" s="4"/>
      <c r="J28" s="4"/>
      <c r="K28" s="4"/>
      <c r="L28" s="21"/>
      <c r="M28" s="21"/>
      <c r="N28" s="21"/>
      <c r="O28" s="21"/>
      <c r="P28" s="21"/>
      <c r="Q28" s="21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1">
    <mergeCell ref="P22:Q23"/>
    <mergeCell ref="O23:O24"/>
    <mergeCell ref="F22:J22"/>
    <mergeCell ref="K22:O22"/>
    <mergeCell ref="A1:D1"/>
    <mergeCell ref="A3:Q3"/>
    <mergeCell ref="A5:Q5"/>
    <mergeCell ref="A6:A8"/>
    <mergeCell ref="B6:B8"/>
    <mergeCell ref="C6:C8"/>
    <mergeCell ref="D6:D8"/>
    <mergeCell ref="E22:E24"/>
    <mergeCell ref="F23:I23"/>
    <mergeCell ref="J23:J24"/>
    <mergeCell ref="K23:N23"/>
    <mergeCell ref="O15:O16"/>
    <mergeCell ref="F6:J6"/>
    <mergeCell ref="F7:I7"/>
    <mergeCell ref="J7:J8"/>
    <mergeCell ref="K6:O6"/>
    <mergeCell ref="B22:B24"/>
    <mergeCell ref="C22:C24"/>
    <mergeCell ref="D22:D24"/>
    <mergeCell ref="A21:Q21"/>
    <mergeCell ref="A22:A24"/>
    <mergeCell ref="P6:Q7"/>
    <mergeCell ref="K7:N7"/>
    <mergeCell ref="F14:J14"/>
    <mergeCell ref="K14:O14"/>
    <mergeCell ref="E14:E16"/>
    <mergeCell ref="F15:I15"/>
    <mergeCell ref="J15:J16"/>
    <mergeCell ref="K15:N15"/>
    <mergeCell ref="O7:O8"/>
    <mergeCell ref="A13:Q13"/>
    <mergeCell ref="A14:A16"/>
    <mergeCell ref="B14:B16"/>
    <mergeCell ref="C14:C16"/>
    <mergeCell ref="D14:D16"/>
    <mergeCell ref="P14:Q15"/>
    <mergeCell ref="E6:E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opLeftCell="E1" workbookViewId="0">
      <selection activeCell="X11" sqref="X11"/>
    </sheetView>
  </sheetViews>
  <sheetFormatPr defaultColWidth="12.7109375" defaultRowHeight="15" customHeight="1" x14ac:dyDescent="0.2"/>
  <cols>
    <col min="1" max="1" width="3.42578125" customWidth="1"/>
    <col min="2" max="2" width="21.42578125" customWidth="1"/>
    <col min="3" max="5" width="8.7109375" customWidth="1"/>
    <col min="6" max="26" width="6.7109375" customWidth="1"/>
    <col min="27" max="35" width="10" customWidth="1"/>
  </cols>
  <sheetData>
    <row r="1" spans="1:35" ht="36" customHeight="1" x14ac:dyDescent="0.2">
      <c r="A1" s="63" t="s">
        <v>29</v>
      </c>
      <c r="B1" s="64"/>
      <c r="C1" s="64"/>
      <c r="D1" s="6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39" customHeight="1" x14ac:dyDescent="0.2">
      <c r="B2" s="71" t="s">
        <v>30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35" ht="18" customHeight="1" x14ac:dyDescent="0.2">
      <c r="A3" s="72" t="s">
        <v>3</v>
      </c>
      <c r="B3" s="72" t="s">
        <v>4</v>
      </c>
      <c r="C3" s="72" t="s">
        <v>5</v>
      </c>
      <c r="D3" s="72" t="s">
        <v>31</v>
      </c>
      <c r="E3" s="72" t="s">
        <v>7</v>
      </c>
      <c r="F3" s="68" t="s">
        <v>32</v>
      </c>
      <c r="G3" s="69"/>
      <c r="H3" s="53"/>
      <c r="I3" s="67"/>
      <c r="J3" s="53"/>
      <c r="K3" s="67"/>
      <c r="L3" s="54"/>
      <c r="M3" s="68" t="s">
        <v>33</v>
      </c>
      <c r="N3" s="69"/>
      <c r="O3" s="53"/>
      <c r="P3" s="67"/>
      <c r="Q3" s="53"/>
      <c r="R3" s="67"/>
      <c r="S3" s="54"/>
      <c r="T3" s="68" t="s">
        <v>8</v>
      </c>
      <c r="U3" s="69"/>
      <c r="V3" s="53"/>
      <c r="W3" s="67"/>
      <c r="X3" s="53"/>
      <c r="Y3" s="67"/>
      <c r="Z3" s="5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1.75" customHeight="1" x14ac:dyDescent="0.2">
      <c r="A4" s="57"/>
      <c r="B4" s="57"/>
      <c r="C4" s="57"/>
      <c r="D4" s="57"/>
      <c r="E4" s="57"/>
      <c r="F4" s="65" t="s">
        <v>11</v>
      </c>
      <c r="G4" s="66"/>
      <c r="H4" s="53"/>
      <c r="I4" s="67"/>
      <c r="J4" s="67"/>
      <c r="K4" s="44"/>
      <c r="L4" s="73" t="s">
        <v>12</v>
      </c>
      <c r="M4" s="65" t="s">
        <v>11</v>
      </c>
      <c r="N4" s="66"/>
      <c r="O4" s="53"/>
      <c r="P4" s="67"/>
      <c r="Q4" s="67"/>
      <c r="R4" s="44"/>
      <c r="S4" s="73" t="s">
        <v>12</v>
      </c>
      <c r="T4" s="65" t="s">
        <v>11</v>
      </c>
      <c r="U4" s="66"/>
      <c r="V4" s="53"/>
      <c r="W4" s="67"/>
      <c r="X4" s="67"/>
      <c r="Y4" s="44"/>
      <c r="Z4" s="73" t="s">
        <v>12</v>
      </c>
      <c r="AA4" s="25"/>
      <c r="AB4" s="25"/>
      <c r="AC4" s="25"/>
      <c r="AD4" s="25"/>
      <c r="AE4" s="25"/>
      <c r="AF4" s="25"/>
      <c r="AG4" s="25"/>
      <c r="AH4" s="25"/>
      <c r="AI4" s="25"/>
    </row>
    <row r="5" spans="1:35" ht="42.75" customHeight="1" x14ac:dyDescent="0.2">
      <c r="A5" s="58"/>
      <c r="B5" s="58"/>
      <c r="C5" s="58"/>
      <c r="D5" s="58"/>
      <c r="E5" s="58"/>
      <c r="F5" s="26" t="s">
        <v>13</v>
      </c>
      <c r="G5" s="26" t="s">
        <v>76</v>
      </c>
      <c r="H5" s="26" t="s">
        <v>15</v>
      </c>
      <c r="I5" s="26" t="s">
        <v>76</v>
      </c>
      <c r="J5" s="26" t="s">
        <v>34</v>
      </c>
      <c r="K5" s="45"/>
      <c r="L5" s="58"/>
      <c r="M5" s="26" t="s">
        <v>13</v>
      </c>
      <c r="N5" s="26" t="s">
        <v>76</v>
      </c>
      <c r="O5" s="26" t="s">
        <v>15</v>
      </c>
      <c r="P5" s="26" t="s">
        <v>76</v>
      </c>
      <c r="Q5" s="26" t="s">
        <v>34</v>
      </c>
      <c r="R5" s="45" t="s">
        <v>76</v>
      </c>
      <c r="S5" s="58"/>
      <c r="T5" s="26" t="s">
        <v>35</v>
      </c>
      <c r="U5" s="26" t="s">
        <v>76</v>
      </c>
      <c r="V5" s="26" t="s">
        <v>36</v>
      </c>
      <c r="W5" s="26" t="s">
        <v>76</v>
      </c>
      <c r="X5" s="26" t="s">
        <v>37</v>
      </c>
      <c r="Y5" s="45" t="s">
        <v>76</v>
      </c>
      <c r="Z5" s="58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33" customHeight="1" x14ac:dyDescent="0.2">
      <c r="A6" s="9">
        <v>16</v>
      </c>
      <c r="B6" s="9" t="s">
        <v>38</v>
      </c>
      <c r="C6" s="27" t="s">
        <v>39</v>
      </c>
      <c r="D6" s="27">
        <v>1</v>
      </c>
      <c r="E6" s="27">
        <v>36</v>
      </c>
      <c r="F6" s="28">
        <v>25</v>
      </c>
      <c r="G6" s="46">
        <f>(F6/E6)*100</f>
        <v>69.444444444444443</v>
      </c>
      <c r="H6" s="28">
        <v>11</v>
      </c>
      <c r="I6" s="46">
        <f>(H6/E6)*100</f>
        <v>30.555555555555557</v>
      </c>
      <c r="J6" s="28">
        <v>0</v>
      </c>
      <c r="K6" s="28"/>
      <c r="L6" s="28">
        <v>36</v>
      </c>
      <c r="M6" s="28">
        <v>24</v>
      </c>
      <c r="N6" s="46">
        <f>(M6/L6)*100</f>
        <v>66.666666666666657</v>
      </c>
      <c r="O6" s="28">
        <v>9</v>
      </c>
      <c r="P6" s="28">
        <f>(O6/L6)*100</f>
        <v>25</v>
      </c>
      <c r="Q6" s="28">
        <v>3</v>
      </c>
      <c r="R6" s="46">
        <f>(Q6/L6)*100</f>
        <v>8.3333333333333321</v>
      </c>
      <c r="S6" s="28">
        <v>36</v>
      </c>
      <c r="T6" s="28">
        <v>5</v>
      </c>
      <c r="U6" s="46">
        <f>(T6/S6)*100</f>
        <v>13.888888888888889</v>
      </c>
      <c r="V6" s="28">
        <v>22</v>
      </c>
      <c r="W6" s="46">
        <f>(V6/S6)*100</f>
        <v>61.111111111111114</v>
      </c>
      <c r="X6" s="28">
        <v>9</v>
      </c>
      <c r="Y6" s="28">
        <f>(X6/S6)*100</f>
        <v>25</v>
      </c>
      <c r="Z6" s="28">
        <v>36</v>
      </c>
    </row>
    <row r="7" spans="1:35" ht="33" customHeight="1" x14ac:dyDescent="0.2">
      <c r="A7" s="29"/>
      <c r="B7" s="30" t="s">
        <v>22</v>
      </c>
      <c r="C7" s="30">
        <f t="shared" ref="C7:Z7" si="0">SUM(C6)</f>
        <v>0</v>
      </c>
      <c r="D7" s="30">
        <f t="shared" si="0"/>
        <v>1</v>
      </c>
      <c r="E7" s="30">
        <f t="shared" si="0"/>
        <v>36</v>
      </c>
      <c r="F7" s="30">
        <f t="shared" si="0"/>
        <v>25</v>
      </c>
      <c r="G7" s="30"/>
      <c r="H7" s="30">
        <f t="shared" si="0"/>
        <v>11</v>
      </c>
      <c r="I7" s="30"/>
      <c r="J7" s="30">
        <f t="shared" si="0"/>
        <v>0</v>
      </c>
      <c r="K7" s="30"/>
      <c r="L7" s="30">
        <f t="shared" si="0"/>
        <v>36</v>
      </c>
      <c r="M7" s="30">
        <f t="shared" si="0"/>
        <v>24</v>
      </c>
      <c r="N7" s="30"/>
      <c r="O7" s="30">
        <f t="shared" si="0"/>
        <v>9</v>
      </c>
      <c r="P7" s="30"/>
      <c r="Q7" s="30">
        <f t="shared" si="0"/>
        <v>3</v>
      </c>
      <c r="R7" s="30"/>
      <c r="S7" s="30">
        <f t="shared" si="0"/>
        <v>36</v>
      </c>
      <c r="T7" s="30">
        <f t="shared" si="0"/>
        <v>5</v>
      </c>
      <c r="U7" s="30"/>
      <c r="V7" s="30">
        <f t="shared" si="0"/>
        <v>22</v>
      </c>
      <c r="W7" s="30"/>
      <c r="X7" s="30">
        <f t="shared" si="0"/>
        <v>9</v>
      </c>
      <c r="Y7" s="30"/>
      <c r="Z7" s="30">
        <f t="shared" si="0"/>
        <v>36</v>
      </c>
    </row>
    <row r="8" spans="1:35" ht="12" customHeight="1" x14ac:dyDescent="0.2"/>
    <row r="9" spans="1:35" ht="12" customHeight="1" x14ac:dyDescent="0.2">
      <c r="B9" s="31" t="s">
        <v>40</v>
      </c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  <c r="Q9" s="70"/>
      <c r="R9" s="70"/>
      <c r="S9" s="64"/>
      <c r="T9" s="64"/>
      <c r="U9" s="64"/>
      <c r="V9" s="64"/>
      <c r="W9" s="64"/>
      <c r="X9" s="64"/>
      <c r="Y9" s="64"/>
      <c r="Z9" s="64"/>
    </row>
    <row r="10" spans="1:35" ht="12" customHeight="1" x14ac:dyDescent="0.2"/>
    <row r="11" spans="1:35" ht="12" customHeight="1" x14ac:dyDescent="0.2"/>
    <row r="12" spans="1:35" ht="12" customHeight="1" x14ac:dyDescent="0.2"/>
    <row r="13" spans="1:35" ht="12" customHeight="1" x14ac:dyDescent="0.2"/>
    <row r="14" spans="1:35" ht="12" customHeight="1" x14ac:dyDescent="0.2"/>
    <row r="15" spans="1:35" ht="12" customHeight="1" x14ac:dyDescent="0.2"/>
    <row r="16" spans="1:35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">
    <mergeCell ref="L4:L5"/>
    <mergeCell ref="M4:Q4"/>
    <mergeCell ref="T3:Z3"/>
    <mergeCell ref="T4:X4"/>
    <mergeCell ref="Q9:Z9"/>
    <mergeCell ref="A1:D1"/>
    <mergeCell ref="B2:Z2"/>
    <mergeCell ref="A3:A5"/>
    <mergeCell ref="B3:B5"/>
    <mergeCell ref="C3:C5"/>
    <mergeCell ref="D3:D5"/>
    <mergeCell ref="S4:S5"/>
    <mergeCell ref="Z4:Z5"/>
    <mergeCell ref="F3:L3"/>
    <mergeCell ref="M3:S3"/>
    <mergeCell ref="E3:E5"/>
    <mergeCell ref="F4:J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opLeftCell="G1" workbookViewId="0">
      <selection activeCell="V12" sqref="V12"/>
    </sheetView>
  </sheetViews>
  <sheetFormatPr defaultColWidth="12.7109375" defaultRowHeight="15" customHeight="1" x14ac:dyDescent="0.2"/>
  <cols>
    <col min="1" max="1" width="3.42578125" customWidth="1"/>
    <col min="2" max="2" width="21.42578125" customWidth="1"/>
    <col min="3" max="25" width="8.28515625" customWidth="1"/>
    <col min="26" max="33" width="10" customWidth="1"/>
  </cols>
  <sheetData>
    <row r="1" spans="1:33" ht="30.75" customHeight="1" x14ac:dyDescent="0.2">
      <c r="A1" s="74" t="s">
        <v>41</v>
      </c>
      <c r="B1" s="64"/>
      <c r="C1" s="64"/>
      <c r="D1" s="64"/>
      <c r="E1" s="6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33" ht="38.25" customHeight="1" x14ac:dyDescent="0.2">
      <c r="A2" s="71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23"/>
      <c r="AA2" s="23"/>
      <c r="AB2" s="23"/>
      <c r="AC2" s="23"/>
      <c r="AD2" s="23"/>
      <c r="AE2" s="23"/>
      <c r="AF2" s="23"/>
      <c r="AG2" s="23"/>
    </row>
    <row r="3" spans="1:33" ht="18" customHeight="1" x14ac:dyDescent="0.2">
      <c r="A3" s="75" t="s">
        <v>3</v>
      </c>
      <c r="B3" s="72" t="s">
        <v>4</v>
      </c>
      <c r="C3" s="72" t="s">
        <v>5</v>
      </c>
      <c r="D3" s="72" t="s">
        <v>31</v>
      </c>
      <c r="E3" s="72" t="s">
        <v>7</v>
      </c>
      <c r="F3" s="68" t="s">
        <v>43</v>
      </c>
      <c r="G3" s="69"/>
      <c r="H3" s="53"/>
      <c r="I3" s="67"/>
      <c r="J3" s="53"/>
      <c r="K3" s="67"/>
      <c r="L3" s="53"/>
      <c r="M3" s="67"/>
      <c r="N3" s="53"/>
      <c r="O3" s="54"/>
      <c r="P3" s="68" t="s">
        <v>44</v>
      </c>
      <c r="Q3" s="69"/>
      <c r="R3" s="53"/>
      <c r="S3" s="67"/>
      <c r="T3" s="53"/>
      <c r="U3" s="67"/>
      <c r="V3" s="53"/>
      <c r="W3" s="54"/>
      <c r="X3" s="76" t="s">
        <v>10</v>
      </c>
      <c r="Y3" s="49"/>
      <c r="Z3" s="24"/>
      <c r="AA3" s="24"/>
      <c r="AB3" s="24"/>
      <c r="AC3" s="24"/>
      <c r="AD3" s="24"/>
      <c r="AE3" s="24"/>
      <c r="AF3" s="24"/>
      <c r="AG3" s="24"/>
    </row>
    <row r="4" spans="1:33" ht="21.75" customHeight="1" x14ac:dyDescent="0.2">
      <c r="A4" s="57"/>
      <c r="B4" s="57"/>
      <c r="C4" s="57"/>
      <c r="D4" s="57"/>
      <c r="E4" s="57"/>
      <c r="F4" s="65" t="s">
        <v>11</v>
      </c>
      <c r="G4" s="66"/>
      <c r="H4" s="53"/>
      <c r="I4" s="67"/>
      <c r="J4" s="53"/>
      <c r="K4" s="67"/>
      <c r="L4" s="53"/>
      <c r="M4" s="67"/>
      <c r="N4" s="54"/>
      <c r="O4" s="73" t="s">
        <v>12</v>
      </c>
      <c r="P4" s="65" t="s">
        <v>11</v>
      </c>
      <c r="Q4" s="66"/>
      <c r="R4" s="53"/>
      <c r="S4" s="67"/>
      <c r="T4" s="53"/>
      <c r="U4" s="67"/>
      <c r="V4" s="54"/>
      <c r="W4" s="73" t="s">
        <v>12</v>
      </c>
      <c r="X4" s="50"/>
      <c r="Y4" s="51"/>
      <c r="Z4" s="25"/>
      <c r="AA4" s="25"/>
      <c r="AB4" s="25"/>
      <c r="AC4" s="25"/>
      <c r="AD4" s="25"/>
      <c r="AE4" s="25"/>
      <c r="AF4" s="25"/>
      <c r="AG4" s="25"/>
    </row>
    <row r="5" spans="1:33" ht="39" customHeight="1" x14ac:dyDescent="0.2">
      <c r="A5" s="58"/>
      <c r="B5" s="58"/>
      <c r="C5" s="58"/>
      <c r="D5" s="58"/>
      <c r="E5" s="58"/>
      <c r="F5" s="26" t="s">
        <v>45</v>
      </c>
      <c r="G5" s="26"/>
      <c r="H5" s="26" t="s">
        <v>14</v>
      </c>
      <c r="I5" s="26"/>
      <c r="J5" s="26" t="s">
        <v>46</v>
      </c>
      <c r="K5" s="26"/>
      <c r="L5" s="26" t="s">
        <v>47</v>
      </c>
      <c r="M5" s="26"/>
      <c r="N5" s="26" t="s">
        <v>48</v>
      </c>
      <c r="O5" s="58"/>
      <c r="P5" s="26" t="s">
        <v>13</v>
      </c>
      <c r="Q5" s="26"/>
      <c r="R5" s="26" t="s">
        <v>14</v>
      </c>
      <c r="S5" s="26"/>
      <c r="T5" s="26" t="s">
        <v>46</v>
      </c>
      <c r="U5" s="26"/>
      <c r="V5" s="26" t="s">
        <v>47</v>
      </c>
      <c r="W5" s="58"/>
      <c r="X5" s="34" t="s">
        <v>49</v>
      </c>
      <c r="Y5" s="34" t="s">
        <v>50</v>
      </c>
      <c r="Z5" s="25"/>
      <c r="AA5" s="25"/>
      <c r="AB5" s="25"/>
      <c r="AC5" s="25"/>
      <c r="AD5" s="25"/>
      <c r="AE5" s="25"/>
      <c r="AF5" s="25"/>
      <c r="AG5" s="25"/>
    </row>
    <row r="6" spans="1:33" ht="33" customHeight="1" x14ac:dyDescent="0.25">
      <c r="A6" s="9">
        <v>16</v>
      </c>
      <c r="B6" s="9" t="s">
        <v>38</v>
      </c>
      <c r="C6" s="35" t="s">
        <v>39</v>
      </c>
      <c r="D6" s="35">
        <v>1</v>
      </c>
      <c r="E6" s="35">
        <v>36</v>
      </c>
      <c r="F6" s="36">
        <v>5</v>
      </c>
      <c r="G6" s="47">
        <f>(F6/E6)*100</f>
        <v>13.888888888888889</v>
      </c>
      <c r="H6" s="36">
        <v>14</v>
      </c>
      <c r="I6" s="47">
        <f>(H6/E6)*100</f>
        <v>38.888888888888893</v>
      </c>
      <c r="J6" s="36">
        <v>16</v>
      </c>
      <c r="K6" s="47">
        <f>(J6/E6)*100</f>
        <v>44.444444444444443</v>
      </c>
      <c r="L6" s="36">
        <v>1</v>
      </c>
      <c r="M6" s="47">
        <f>(L6/E6)*100</f>
        <v>2.7777777777777777</v>
      </c>
      <c r="N6" s="36">
        <v>0</v>
      </c>
      <c r="O6" s="36">
        <v>36</v>
      </c>
      <c r="P6" s="36">
        <v>24</v>
      </c>
      <c r="Q6" s="47">
        <f>(P6/O6)*100</f>
        <v>66.666666666666657</v>
      </c>
      <c r="R6" s="36">
        <v>9</v>
      </c>
      <c r="S6" s="36">
        <f>(R6/O6)*100</f>
        <v>25</v>
      </c>
      <c r="T6" s="36">
        <v>3</v>
      </c>
      <c r="U6" s="47">
        <f>(T6/O6)*100</f>
        <v>8.3333333333333321</v>
      </c>
      <c r="V6" s="36">
        <v>0</v>
      </c>
      <c r="W6" s="36">
        <v>36</v>
      </c>
      <c r="X6" s="35">
        <v>5</v>
      </c>
      <c r="Y6" s="35">
        <v>14</v>
      </c>
    </row>
    <row r="7" spans="1:33" ht="33" customHeight="1" x14ac:dyDescent="0.25">
      <c r="A7" s="37"/>
      <c r="B7" s="30" t="s">
        <v>22</v>
      </c>
      <c r="C7" s="30">
        <f t="shared" ref="C7:Y7" si="0">SUM(C6)</f>
        <v>0</v>
      </c>
      <c r="D7" s="30">
        <f t="shared" si="0"/>
        <v>1</v>
      </c>
      <c r="E7" s="30">
        <f t="shared" si="0"/>
        <v>36</v>
      </c>
      <c r="F7" s="30">
        <f t="shared" si="0"/>
        <v>5</v>
      </c>
      <c r="G7" s="30"/>
      <c r="H7" s="30">
        <f t="shared" si="0"/>
        <v>14</v>
      </c>
      <c r="I7" s="30"/>
      <c r="J7" s="30">
        <f t="shared" si="0"/>
        <v>16</v>
      </c>
      <c r="K7" s="30"/>
      <c r="L7" s="30">
        <f t="shared" si="0"/>
        <v>1</v>
      </c>
      <c r="M7" s="30"/>
      <c r="N7" s="30">
        <f t="shared" si="0"/>
        <v>0</v>
      </c>
      <c r="O7" s="30">
        <f t="shared" si="0"/>
        <v>36</v>
      </c>
      <c r="P7" s="30">
        <f t="shared" si="0"/>
        <v>24</v>
      </c>
      <c r="Q7" s="30"/>
      <c r="R7" s="30">
        <f t="shared" si="0"/>
        <v>9</v>
      </c>
      <c r="S7" s="30"/>
      <c r="T7" s="30">
        <f t="shared" si="0"/>
        <v>3</v>
      </c>
      <c r="U7" s="30"/>
      <c r="V7" s="30">
        <f t="shared" si="0"/>
        <v>0</v>
      </c>
      <c r="W7" s="30">
        <f t="shared" si="0"/>
        <v>36</v>
      </c>
      <c r="X7" s="30">
        <f t="shared" si="0"/>
        <v>5</v>
      </c>
      <c r="Y7" s="30">
        <f t="shared" si="0"/>
        <v>14</v>
      </c>
    </row>
    <row r="8" spans="1:33" ht="12" customHeight="1" x14ac:dyDescent="0.2"/>
    <row r="9" spans="1:33" ht="12" customHeight="1" x14ac:dyDescent="0.2">
      <c r="B9" s="31" t="s">
        <v>40</v>
      </c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70"/>
      <c r="Q9" s="70"/>
      <c r="R9" s="64"/>
      <c r="S9" s="64"/>
      <c r="T9" s="64"/>
      <c r="U9" s="64"/>
      <c r="V9" s="64"/>
      <c r="W9" s="64"/>
      <c r="X9" s="64"/>
    </row>
    <row r="10" spans="1:33" ht="12" customHeight="1" x14ac:dyDescent="0.2"/>
    <row r="11" spans="1:33" ht="12" customHeight="1" x14ac:dyDescent="0.2"/>
    <row r="12" spans="1:33" ht="12" customHeight="1" x14ac:dyDescent="0.2"/>
    <row r="13" spans="1:33" ht="12" customHeight="1" x14ac:dyDescent="0.2"/>
    <row r="14" spans="1:33" ht="12" customHeight="1" x14ac:dyDescent="0.2"/>
    <row r="15" spans="1:33" ht="12" customHeight="1" x14ac:dyDescent="0.2"/>
    <row r="16" spans="1:33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P9:X9"/>
    <mergeCell ref="A1:E1"/>
    <mergeCell ref="A2:Y2"/>
    <mergeCell ref="A3:A5"/>
    <mergeCell ref="B3:B5"/>
    <mergeCell ref="C3:C5"/>
    <mergeCell ref="D3:D5"/>
    <mergeCell ref="X3:Y4"/>
    <mergeCell ref="W4:W5"/>
    <mergeCell ref="F3:O3"/>
    <mergeCell ref="P3:W3"/>
    <mergeCell ref="E3:E5"/>
    <mergeCell ref="F4:N4"/>
    <mergeCell ref="O4:O5"/>
    <mergeCell ref="P4:V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selection activeCell="Q13" sqref="Q13"/>
    </sheetView>
  </sheetViews>
  <sheetFormatPr defaultColWidth="12.7109375" defaultRowHeight="15" customHeight="1" x14ac:dyDescent="0.2"/>
  <cols>
    <col min="1" max="1" width="3.42578125" customWidth="1"/>
    <col min="2" max="2" width="21.42578125" customWidth="1"/>
    <col min="3" max="3" width="5.42578125" customWidth="1"/>
    <col min="4" max="5" width="4.42578125" customWidth="1"/>
    <col min="6" max="10" width="4.28515625" customWidth="1"/>
    <col min="11" max="12" width="4.42578125" customWidth="1"/>
    <col min="13" max="16" width="4.28515625" customWidth="1"/>
    <col min="17" max="18" width="4.42578125" customWidth="1"/>
    <col min="19" max="22" width="4.140625" customWidth="1"/>
    <col min="23" max="23" width="4.42578125" customWidth="1"/>
    <col min="24" max="27" width="4" customWidth="1"/>
    <col min="28" max="29" width="4.42578125" customWidth="1"/>
    <col min="30" max="31" width="4.140625" customWidth="1"/>
    <col min="32" max="32" width="5" customWidth="1"/>
    <col min="33" max="34" width="4.42578125" customWidth="1"/>
    <col min="35" max="36" width="4" customWidth="1"/>
    <col min="37" max="37" width="4.42578125" customWidth="1"/>
    <col min="38" max="38" width="16.85546875" customWidth="1"/>
  </cols>
  <sheetData>
    <row r="1" spans="1:38" ht="31.5" customHeight="1" x14ac:dyDescent="0.2">
      <c r="A1" s="74" t="s">
        <v>51</v>
      </c>
      <c r="B1" s="64"/>
      <c r="C1" s="64"/>
      <c r="D1" s="64"/>
      <c r="E1" s="6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40.5" customHeight="1" x14ac:dyDescent="0.2">
      <c r="A2" s="32"/>
      <c r="B2" s="78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ht="22.5" customHeight="1" x14ac:dyDescent="0.2">
      <c r="A3" s="79" t="s">
        <v>3</v>
      </c>
      <c r="B3" s="79" t="s">
        <v>4</v>
      </c>
      <c r="C3" s="79" t="s">
        <v>5</v>
      </c>
      <c r="D3" s="79" t="s">
        <v>7</v>
      </c>
      <c r="E3" s="81" t="s">
        <v>53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81" t="s">
        <v>54</v>
      </c>
      <c r="R3" s="53"/>
      <c r="S3" s="53"/>
      <c r="T3" s="53"/>
      <c r="U3" s="53"/>
      <c r="V3" s="53"/>
      <c r="W3" s="53"/>
      <c r="X3" s="53"/>
      <c r="Y3" s="53"/>
      <c r="Z3" s="53"/>
      <c r="AA3" s="54"/>
      <c r="AB3" s="81" t="s">
        <v>55</v>
      </c>
      <c r="AC3" s="53"/>
      <c r="AD3" s="53"/>
      <c r="AE3" s="53"/>
      <c r="AF3" s="53"/>
      <c r="AG3" s="53"/>
      <c r="AH3" s="53"/>
      <c r="AI3" s="53"/>
      <c r="AJ3" s="53"/>
      <c r="AK3" s="54"/>
      <c r="AL3" s="80" t="s">
        <v>56</v>
      </c>
    </row>
    <row r="4" spans="1:38" ht="20.25" customHeight="1" x14ac:dyDescent="0.2">
      <c r="A4" s="57"/>
      <c r="B4" s="57"/>
      <c r="C4" s="57"/>
      <c r="D4" s="57"/>
      <c r="E4" s="82" t="s">
        <v>57</v>
      </c>
      <c r="F4" s="53"/>
      <c r="G4" s="53"/>
      <c r="H4" s="53"/>
      <c r="I4" s="53"/>
      <c r="J4" s="54"/>
      <c r="K4" s="82" t="s">
        <v>58</v>
      </c>
      <c r="L4" s="53"/>
      <c r="M4" s="53"/>
      <c r="N4" s="53"/>
      <c r="O4" s="53"/>
      <c r="P4" s="54"/>
      <c r="Q4" s="82" t="s">
        <v>57</v>
      </c>
      <c r="R4" s="53"/>
      <c r="S4" s="53"/>
      <c r="T4" s="53"/>
      <c r="U4" s="53"/>
      <c r="V4" s="54"/>
      <c r="W4" s="82" t="s">
        <v>58</v>
      </c>
      <c r="X4" s="53"/>
      <c r="Y4" s="53"/>
      <c r="Z4" s="53"/>
      <c r="AA4" s="54"/>
      <c r="AB4" s="82" t="s">
        <v>57</v>
      </c>
      <c r="AC4" s="53"/>
      <c r="AD4" s="53"/>
      <c r="AE4" s="53"/>
      <c r="AF4" s="53"/>
      <c r="AG4" s="83" t="s">
        <v>58</v>
      </c>
      <c r="AH4" s="53"/>
      <c r="AI4" s="53"/>
      <c r="AJ4" s="53"/>
      <c r="AK4" s="53"/>
      <c r="AL4" s="57"/>
    </row>
    <row r="5" spans="1:38" ht="27" customHeight="1" x14ac:dyDescent="0.2">
      <c r="A5" s="57"/>
      <c r="B5" s="57"/>
      <c r="C5" s="57"/>
      <c r="D5" s="57"/>
      <c r="E5" s="84" t="s">
        <v>59</v>
      </c>
      <c r="F5" s="77" t="s">
        <v>60</v>
      </c>
      <c r="G5" s="53"/>
      <c r="H5" s="53"/>
      <c r="I5" s="53"/>
      <c r="J5" s="54"/>
      <c r="K5" s="84" t="s">
        <v>59</v>
      </c>
      <c r="L5" s="77" t="s">
        <v>60</v>
      </c>
      <c r="M5" s="53"/>
      <c r="N5" s="53"/>
      <c r="O5" s="53"/>
      <c r="P5" s="54"/>
      <c r="Q5" s="84" t="s">
        <v>61</v>
      </c>
      <c r="R5" s="77" t="s">
        <v>62</v>
      </c>
      <c r="S5" s="53"/>
      <c r="T5" s="53"/>
      <c r="U5" s="53"/>
      <c r="V5" s="54"/>
      <c r="W5" s="77" t="s">
        <v>63</v>
      </c>
      <c r="X5" s="53"/>
      <c r="Y5" s="53"/>
      <c r="Z5" s="53"/>
      <c r="AA5" s="54"/>
      <c r="AB5" s="84" t="s">
        <v>64</v>
      </c>
      <c r="AC5" s="77" t="s">
        <v>65</v>
      </c>
      <c r="AD5" s="53"/>
      <c r="AE5" s="53"/>
      <c r="AF5" s="54"/>
      <c r="AG5" s="84" t="s">
        <v>64</v>
      </c>
      <c r="AH5" s="77" t="s">
        <v>65</v>
      </c>
      <c r="AI5" s="53"/>
      <c r="AJ5" s="53"/>
      <c r="AK5" s="54"/>
      <c r="AL5" s="57"/>
    </row>
    <row r="6" spans="1:38" ht="41.25" customHeight="1" x14ac:dyDescent="0.2">
      <c r="A6" s="58"/>
      <c r="B6" s="58"/>
      <c r="C6" s="58"/>
      <c r="D6" s="58"/>
      <c r="E6" s="58"/>
      <c r="F6" s="38" t="s">
        <v>66</v>
      </c>
      <c r="G6" s="38" t="s">
        <v>67</v>
      </c>
      <c r="H6" s="38" t="s">
        <v>68</v>
      </c>
      <c r="I6" s="38" t="s">
        <v>69</v>
      </c>
      <c r="J6" s="38" t="s">
        <v>70</v>
      </c>
      <c r="K6" s="58"/>
      <c r="L6" s="38" t="s">
        <v>66</v>
      </c>
      <c r="M6" s="38" t="s">
        <v>67</v>
      </c>
      <c r="N6" s="38" t="s">
        <v>68</v>
      </c>
      <c r="O6" s="38" t="s">
        <v>69</v>
      </c>
      <c r="P6" s="38" t="s">
        <v>71</v>
      </c>
      <c r="Q6" s="58"/>
      <c r="R6" s="38" t="s">
        <v>66</v>
      </c>
      <c r="S6" s="38" t="s">
        <v>67</v>
      </c>
      <c r="T6" s="38" t="s">
        <v>68</v>
      </c>
      <c r="U6" s="38" t="s">
        <v>69</v>
      </c>
      <c r="V6" s="38" t="s">
        <v>71</v>
      </c>
      <c r="W6" s="38" t="s">
        <v>66</v>
      </c>
      <c r="X6" s="38" t="s">
        <v>67</v>
      </c>
      <c r="Y6" s="38" t="s">
        <v>68</v>
      </c>
      <c r="Z6" s="38" t="s">
        <v>69</v>
      </c>
      <c r="AA6" s="38" t="s">
        <v>71</v>
      </c>
      <c r="AB6" s="58"/>
      <c r="AC6" s="38" t="s">
        <v>66</v>
      </c>
      <c r="AD6" s="38" t="s">
        <v>72</v>
      </c>
      <c r="AE6" s="38" t="s">
        <v>73</v>
      </c>
      <c r="AF6" s="38" t="s">
        <v>74</v>
      </c>
      <c r="AG6" s="58"/>
      <c r="AH6" s="38" t="s">
        <v>66</v>
      </c>
      <c r="AI6" s="38" t="s">
        <v>72</v>
      </c>
      <c r="AJ6" s="38" t="s">
        <v>75</v>
      </c>
      <c r="AK6" s="38" t="s">
        <v>74</v>
      </c>
      <c r="AL6" s="57"/>
    </row>
    <row r="7" spans="1:38" ht="24.75" customHeight="1" x14ac:dyDescent="0.2">
      <c r="A7" s="9">
        <v>16</v>
      </c>
      <c r="B7" s="9" t="s">
        <v>38</v>
      </c>
      <c r="C7" s="27" t="s">
        <v>39</v>
      </c>
      <c r="D7" s="27">
        <v>205</v>
      </c>
      <c r="E7" s="39"/>
      <c r="F7" s="39"/>
      <c r="G7" s="39"/>
      <c r="H7" s="39"/>
      <c r="I7" s="39"/>
      <c r="J7" s="40">
        <v>1</v>
      </c>
      <c r="K7" s="39"/>
      <c r="L7" s="39"/>
      <c r="M7" s="39"/>
      <c r="N7" s="39"/>
      <c r="O7" s="39"/>
      <c r="P7" s="39"/>
      <c r="Q7" s="39">
        <v>1</v>
      </c>
      <c r="R7" s="39">
        <v>1</v>
      </c>
      <c r="S7" s="39"/>
      <c r="T7" s="39"/>
      <c r="U7" s="39"/>
      <c r="V7" s="39">
        <v>1</v>
      </c>
      <c r="W7" s="39"/>
      <c r="X7" s="39"/>
      <c r="Y7" s="39"/>
      <c r="Z7" s="39"/>
      <c r="AA7" s="39"/>
      <c r="AB7" s="41"/>
      <c r="AC7" s="41"/>
      <c r="AD7" s="41"/>
      <c r="AE7" s="41"/>
      <c r="AF7" s="41"/>
      <c r="AG7" s="39">
        <v>1</v>
      </c>
      <c r="AH7" s="39"/>
      <c r="AI7" s="39"/>
      <c r="AJ7" s="39"/>
      <c r="AK7" s="39">
        <v>1</v>
      </c>
      <c r="AL7" s="39"/>
    </row>
    <row r="8" spans="1:38" ht="24.75" customHeight="1" x14ac:dyDescent="0.2">
      <c r="A8" s="42"/>
      <c r="B8" s="43" t="s">
        <v>22</v>
      </c>
      <c r="C8" s="30">
        <f t="shared" ref="C8:AK8" si="0">SUM(C7)</f>
        <v>0</v>
      </c>
      <c r="D8" s="30">
        <f t="shared" si="0"/>
        <v>205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1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1</v>
      </c>
      <c r="R8" s="30">
        <f t="shared" si="0"/>
        <v>1</v>
      </c>
      <c r="S8" s="30">
        <f t="shared" si="0"/>
        <v>0</v>
      </c>
      <c r="T8" s="30">
        <f t="shared" si="0"/>
        <v>0</v>
      </c>
      <c r="U8" s="30">
        <f t="shared" si="0"/>
        <v>0</v>
      </c>
      <c r="V8" s="30">
        <f t="shared" si="0"/>
        <v>1</v>
      </c>
      <c r="W8" s="30">
        <f t="shared" si="0"/>
        <v>0</v>
      </c>
      <c r="X8" s="30">
        <f t="shared" si="0"/>
        <v>0</v>
      </c>
      <c r="Y8" s="30">
        <f t="shared" si="0"/>
        <v>0</v>
      </c>
      <c r="Z8" s="30">
        <f t="shared" si="0"/>
        <v>0</v>
      </c>
      <c r="AA8" s="30">
        <f t="shared" si="0"/>
        <v>0</v>
      </c>
      <c r="AB8" s="30">
        <f t="shared" si="0"/>
        <v>0</v>
      </c>
      <c r="AC8" s="30">
        <f t="shared" si="0"/>
        <v>0</v>
      </c>
      <c r="AD8" s="30">
        <f t="shared" si="0"/>
        <v>0</v>
      </c>
      <c r="AE8" s="30">
        <f t="shared" si="0"/>
        <v>0</v>
      </c>
      <c r="AF8" s="30">
        <f t="shared" si="0"/>
        <v>0</v>
      </c>
      <c r="AG8" s="30">
        <f t="shared" si="0"/>
        <v>1</v>
      </c>
      <c r="AH8" s="30">
        <f t="shared" si="0"/>
        <v>0</v>
      </c>
      <c r="AI8" s="30">
        <f t="shared" si="0"/>
        <v>0</v>
      </c>
      <c r="AJ8" s="30">
        <f t="shared" si="0"/>
        <v>0</v>
      </c>
      <c r="AK8" s="30">
        <f t="shared" si="0"/>
        <v>1</v>
      </c>
      <c r="AL8" s="39"/>
    </row>
    <row r="9" spans="1:38" ht="12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ht="12" customHeight="1" x14ac:dyDescent="0.2">
      <c r="A10" s="32"/>
      <c r="B10" s="70" t="s">
        <v>40</v>
      </c>
      <c r="C10" s="64"/>
      <c r="D10" s="64"/>
      <c r="E10" s="64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70"/>
      <c r="W10" s="64"/>
      <c r="X10" s="64"/>
      <c r="Y10" s="64"/>
      <c r="Z10" s="64"/>
      <c r="AA10" s="64"/>
      <c r="AB10" s="32"/>
      <c r="AC10" s="32"/>
      <c r="AD10" s="32"/>
      <c r="AE10" s="32"/>
      <c r="AF10" s="32"/>
      <c r="AG10" s="70"/>
      <c r="AH10" s="64"/>
      <c r="AI10" s="64"/>
      <c r="AJ10" s="64"/>
      <c r="AK10" s="64"/>
      <c r="AL10" s="32"/>
    </row>
    <row r="11" spans="1:38" ht="12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ht="12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ht="12" customHeight="1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ht="12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ht="12" customHeight="1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ht="12" customHeight="1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ht="12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ht="12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ht="12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ht="12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12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ht="12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ht="12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ht="12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ht="12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ht="12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ht="12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ht="12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ht="12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ht="12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ht="12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ht="12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1:38" ht="12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:38" ht="12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1:38" ht="12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1:38" ht="12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1:38" ht="12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ht="12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1:38" ht="12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1:38" ht="12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38" ht="12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1:38" ht="12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1:38" ht="12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1:38" ht="12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1:38" ht="12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1:38" ht="12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1:38" ht="12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1:38" ht="12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1:38" ht="12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1:38" ht="12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1:38" ht="12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1:38" ht="12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1:38" ht="12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  <row r="54" spans="1:38" ht="12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</row>
    <row r="55" spans="1:38" ht="12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</row>
    <row r="56" spans="1:38" ht="12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ht="12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38" ht="12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ht="12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ht="12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ht="12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ht="12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ht="12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ht="12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8" ht="12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ht="12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ht="12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ht="12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ht="12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ht="12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ht="12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ht="12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ht="12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ht="12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ht="12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ht="12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38" ht="12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ht="12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38" ht="12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ht="12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ht="12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:38" ht="12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:38" ht="12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:38" ht="12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:38" ht="12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:38" ht="12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:38" ht="12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:38" ht="12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:38" ht="12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:38" ht="12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:38" ht="12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:38" ht="12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:38" ht="12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:38" ht="12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:38" ht="12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1:38" ht="12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  <row r="97" spans="1:38" ht="12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</row>
    <row r="98" spans="1:38" ht="12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</row>
    <row r="99" spans="1:38" ht="12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</row>
    <row r="100" spans="1:38" ht="12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</row>
    <row r="101" spans="1:38" ht="12" customHeigh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</row>
    <row r="102" spans="1:38" ht="12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</row>
    <row r="103" spans="1:38" ht="12" customHeigh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</row>
    <row r="104" spans="1:38" ht="12" customHeigh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</row>
    <row r="105" spans="1:38" ht="12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</row>
    <row r="106" spans="1:38" ht="12" customHeigh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</row>
    <row r="107" spans="1:38" ht="12" customHeigh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</row>
    <row r="108" spans="1:38" ht="12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</row>
    <row r="109" spans="1:38" ht="12" customHeigh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</row>
    <row r="110" spans="1:38" ht="12" customHeigh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</row>
    <row r="111" spans="1:38" ht="12" customHeigh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</row>
    <row r="112" spans="1:38" ht="12" customHeigh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</row>
    <row r="113" spans="1:38" ht="12" customHeigh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</row>
    <row r="114" spans="1:38" ht="12" customHeigh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</row>
    <row r="115" spans="1:38" ht="12" customHeigh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</row>
    <row r="116" spans="1:38" ht="12" customHeigh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</row>
    <row r="117" spans="1:38" ht="12" customHeigh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</row>
    <row r="118" spans="1:38" ht="12" customHeigh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</row>
    <row r="119" spans="1:38" ht="12" customHeigh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</row>
    <row r="120" spans="1:38" ht="12" customHeigh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</row>
    <row r="121" spans="1:38" ht="12" customHeigh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</row>
    <row r="122" spans="1:38" ht="12" customHeigh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</row>
    <row r="123" spans="1:38" ht="12" customHeigh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</row>
    <row r="124" spans="1:38" ht="12" customHeigh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</row>
    <row r="125" spans="1:38" ht="12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</row>
    <row r="126" spans="1:38" ht="12" customHeigh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</row>
    <row r="127" spans="1:38" ht="12" customHeigh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</row>
    <row r="128" spans="1:38" ht="12" customHeigh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</row>
    <row r="129" spans="1:38" ht="12" customHeigh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</row>
    <row r="130" spans="1:38" ht="12" customHeigh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</row>
    <row r="131" spans="1:38" ht="12" customHeigh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1:38" ht="12" customHeigh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1:38" ht="12" customHeigh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1:38" ht="12" customHeigh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1:38" ht="12" customHeigh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ht="12" customHeigh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</row>
    <row r="137" spans="1:38" ht="12" customHeigh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</row>
    <row r="138" spans="1:38" ht="12" customHeigh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</row>
    <row r="139" spans="1:38" ht="12" customHeigh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</row>
    <row r="140" spans="1:38" ht="12" customHeigh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</row>
    <row r="141" spans="1:38" ht="12" customHeigh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</row>
    <row r="142" spans="1:38" ht="12" customHeigh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</row>
    <row r="143" spans="1:38" ht="12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</row>
    <row r="144" spans="1:38" ht="12" customHeigh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</row>
    <row r="145" spans="1:38" ht="12" customHeigh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</row>
    <row r="146" spans="1:38" ht="12" customHeigh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</row>
    <row r="147" spans="1:38" ht="12" customHeigh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</row>
    <row r="148" spans="1:38" ht="12" customHeigh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</row>
    <row r="149" spans="1:38" ht="12" customHeigh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</row>
    <row r="150" spans="1:38" ht="12" customHeigh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</row>
    <row r="151" spans="1:38" ht="12" customHeigh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</row>
    <row r="152" spans="1:38" ht="12" customHeigh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</row>
    <row r="153" spans="1:38" ht="12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</row>
    <row r="154" spans="1:38" ht="12" customHeigh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</row>
    <row r="155" spans="1:38" ht="12" customHeigh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</row>
    <row r="156" spans="1:38" ht="12" customHeigh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</row>
    <row r="157" spans="1:38" ht="12" customHeigh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</row>
    <row r="158" spans="1:38" ht="12" customHeigh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</row>
    <row r="159" spans="1:38" ht="12" customHeigh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</row>
    <row r="160" spans="1:38" ht="12" customHeigh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</row>
    <row r="161" spans="1:38" ht="12" customHeigh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</row>
    <row r="162" spans="1:38" ht="12" customHeigh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</row>
    <row r="163" spans="1:38" ht="12" customHeigh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</row>
    <row r="164" spans="1:38" ht="12" customHeigh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</row>
    <row r="165" spans="1:38" ht="12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</row>
    <row r="166" spans="1:38" ht="12" customHeigh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</row>
    <row r="167" spans="1:38" ht="12" customHeigh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</row>
    <row r="168" spans="1:38" ht="12" customHeigh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</row>
    <row r="169" spans="1:38" ht="12" customHeigh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</row>
    <row r="170" spans="1:38" ht="12" customHeigh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</row>
    <row r="171" spans="1:38" ht="12" customHeigh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</row>
    <row r="172" spans="1:38" ht="12" customHeigh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</row>
    <row r="173" spans="1:38" ht="12" customHeigh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</row>
    <row r="174" spans="1:38" ht="12" customHeigh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</row>
    <row r="175" spans="1:38" ht="12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</row>
    <row r="176" spans="1:38" ht="12" customHeigh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</row>
    <row r="177" spans="1:38" ht="12" customHeigh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</row>
    <row r="178" spans="1:38" ht="12" customHeigh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</row>
    <row r="179" spans="1:38" ht="12" customHeigh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</row>
    <row r="180" spans="1:38" ht="12" customHeigh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</row>
    <row r="181" spans="1:38" ht="12" customHeigh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</row>
    <row r="182" spans="1:38" ht="12" customHeigh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</row>
    <row r="183" spans="1:38" ht="12" customHeigh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</row>
    <row r="184" spans="1:38" ht="12" customHeigh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</row>
    <row r="185" spans="1:38" ht="12" customHeigh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</row>
    <row r="186" spans="1:38" ht="12" customHeigh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</row>
    <row r="187" spans="1:38" ht="12" customHeigh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</row>
    <row r="188" spans="1:38" ht="12" customHeigh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</row>
    <row r="189" spans="1:38" ht="12" customHeigh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</row>
    <row r="190" spans="1:38" ht="12" customHeigh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</row>
    <row r="191" spans="1:38" ht="12" customHeigh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</row>
    <row r="192" spans="1:38" ht="12" customHeigh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</row>
    <row r="193" spans="1:38" ht="12" customHeigh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</row>
    <row r="194" spans="1:38" ht="12" customHeigh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</row>
    <row r="195" spans="1:38" ht="12" customHeigh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</row>
    <row r="196" spans="1:38" ht="12" customHeigh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</row>
    <row r="197" spans="1:38" ht="12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</row>
    <row r="198" spans="1:38" ht="12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</row>
    <row r="199" spans="1:38" ht="12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</row>
    <row r="200" spans="1:38" ht="12" customHeigh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</row>
    <row r="201" spans="1:38" ht="12" customHeigh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</row>
    <row r="202" spans="1:38" ht="12" customHeigh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</row>
    <row r="203" spans="1:38" ht="12" customHeigh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</row>
    <row r="204" spans="1:38" ht="12" customHeigh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</row>
    <row r="205" spans="1:38" ht="12" customHeigh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</row>
    <row r="206" spans="1:38" ht="12" customHeigh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</row>
    <row r="207" spans="1:38" ht="12" customHeigh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</row>
    <row r="208" spans="1:38" ht="12" customHeigh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</row>
    <row r="209" spans="1:38" ht="12" customHeigh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</row>
    <row r="210" spans="1:38" ht="12" customHeigh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</row>
    <row r="211" spans="1:38" ht="12" customHeigh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</row>
    <row r="212" spans="1:38" ht="12" customHeigh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</row>
    <row r="213" spans="1:38" ht="12" customHeigh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</row>
    <row r="214" spans="1:38" ht="12" customHeigh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</row>
    <row r="215" spans="1:38" ht="12" customHeigh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</row>
    <row r="216" spans="1:38" ht="12" customHeigh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</row>
    <row r="217" spans="1:38" ht="12" customHeigh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</row>
    <row r="218" spans="1:38" ht="12" customHeigh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</row>
    <row r="219" spans="1:38" ht="12" customHeigh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</row>
    <row r="220" spans="1:38" ht="12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</row>
    <row r="221" spans="1:38" ht="15.75" customHeight="1" x14ac:dyDescent="0.2"/>
    <row r="222" spans="1:38" ht="15.75" customHeight="1" x14ac:dyDescent="0.2"/>
    <row r="223" spans="1:38" ht="15.75" customHeight="1" x14ac:dyDescent="0.2"/>
    <row r="224" spans="1:38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0">
    <mergeCell ref="AB4:AF4"/>
    <mergeCell ref="E3:P3"/>
    <mergeCell ref="AG4:AK4"/>
    <mergeCell ref="E5:E6"/>
    <mergeCell ref="F5:J5"/>
    <mergeCell ref="K5:K6"/>
    <mergeCell ref="L5:P5"/>
    <mergeCell ref="Q5:Q6"/>
    <mergeCell ref="R5:V5"/>
    <mergeCell ref="W5:AA5"/>
    <mergeCell ref="AB5:AB6"/>
    <mergeCell ref="AG5:AG6"/>
    <mergeCell ref="E4:J4"/>
    <mergeCell ref="K4:P4"/>
    <mergeCell ref="B10:E10"/>
    <mergeCell ref="AC5:AF5"/>
    <mergeCell ref="V10:AA10"/>
    <mergeCell ref="AG10:AK10"/>
    <mergeCell ref="A1:E1"/>
    <mergeCell ref="B2:AL2"/>
    <mergeCell ref="A3:A6"/>
    <mergeCell ref="B3:B6"/>
    <mergeCell ref="C3:C6"/>
    <mergeCell ref="D3:D6"/>
    <mergeCell ref="AL3:AL6"/>
    <mergeCell ref="AH5:AK5"/>
    <mergeCell ref="Q3:AA3"/>
    <mergeCell ref="AB3:AK3"/>
    <mergeCell ref="Q4:V4"/>
    <mergeCell ref="W4:AA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Lop 6, 7, 8 CT 2018</vt:lpstr>
      <vt:lpstr>CT THM</vt:lpstr>
      <vt:lpstr>CT THM quy doi</vt:lpstr>
      <vt:lpstr>Ket qua các cuộc 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XMEDIA</cp:lastModifiedBy>
  <dcterms:modified xsi:type="dcterms:W3CDTF">2024-01-11T03:57:25Z</dcterms:modified>
</cp:coreProperties>
</file>